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segroup-my.sharepoint.com/personal/isabelle_wu_lseg_com/Documents/SiFi/SI Reporting/2022/value_only/"/>
    </mc:Choice>
  </mc:AlternateContent>
  <xr:revisionPtr revIDLastSave="168" documentId="8_{DD11812A-1D56-4FDB-A6EC-FB9EB8E0E47F}" xr6:coauthVersionLast="47" xr6:coauthVersionMax="47" xr10:uidLastSave="{7888F6C9-2DFF-4AF2-809D-817F96D456CA}"/>
  <bookViews>
    <workbookView xWindow="-108" yWindow="-108" windowWidth="23256" windowHeight="12576" xr2:uid="{2E1DA877-8A30-436E-981B-C5BB6531C5AF}"/>
  </bookViews>
  <sheets>
    <sheet name="Trajectory_Scope1&amp;2" sheetId="9" r:id="rId1"/>
    <sheet name="Trajectory_Scope3"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1" l="1"/>
  <c r="B15" i="11"/>
  <c r="J11" i="11"/>
  <c r="D11" i="11"/>
  <c r="J11" i="9"/>
  <c r="D11" i="9"/>
  <c r="B16" i="11" l="1"/>
  <c r="R16" i="11"/>
  <c r="B17" i="11"/>
  <c r="R15" i="9"/>
  <c r="B18" i="11" l="1"/>
  <c r="R17" i="11"/>
  <c r="R18" i="11" l="1"/>
  <c r="B19" i="11"/>
  <c r="B15" i="9"/>
  <c r="B20" i="11" l="1"/>
  <c r="R19" i="11"/>
  <c r="B16" i="9"/>
  <c r="R16" i="9" s="1"/>
  <c r="R20" i="11" l="1"/>
  <c r="B21" i="11"/>
  <c r="B17" i="9"/>
  <c r="R17" i="9" s="1"/>
  <c r="R21" i="11" l="1"/>
  <c r="B22" i="11"/>
  <c r="B18" i="9"/>
  <c r="R18" i="9" s="1"/>
  <c r="B23" i="11" l="1"/>
  <c r="R22" i="11"/>
  <c r="B19" i="9"/>
  <c r="R19" i="9" s="1"/>
  <c r="B24" i="11" l="1"/>
  <c r="R24" i="11" s="1"/>
  <c r="R23" i="11"/>
  <c r="B20" i="9"/>
  <c r="R20" i="9" s="1"/>
  <c r="B21" i="9" l="1"/>
  <c r="R21" i="9" s="1"/>
  <c r="B22" i="9" l="1"/>
  <c r="R22" i="9" s="1"/>
  <c r="B23" i="9" l="1"/>
  <c r="R23" i="9" s="1"/>
  <c r="B24" i="9" l="1"/>
  <c r="R24" i="9" s="1"/>
</calcChain>
</file>

<file path=xl/sharedStrings.xml><?xml version="1.0" encoding="utf-8"?>
<sst xmlns="http://schemas.openxmlformats.org/spreadsheetml/2006/main" count="306" uniqueCount="64">
  <si>
    <t>Base Year</t>
  </si>
  <si>
    <t>Y1</t>
  </si>
  <si>
    <t>Y2</t>
  </si>
  <si>
    <t>Y3</t>
  </si>
  <si>
    <t>Y4</t>
  </si>
  <si>
    <t>Y5</t>
  </si>
  <si>
    <t>Y6</t>
  </si>
  <si>
    <t>Y7</t>
  </si>
  <si>
    <t>Y8</t>
  </si>
  <si>
    <t>Y9</t>
  </si>
  <si>
    <t>Y10</t>
  </si>
  <si>
    <t>-</t>
  </si>
  <si>
    <t>Notes:</t>
  </si>
  <si>
    <t>9/30/2023*</t>
  </si>
  <si>
    <t>9/30/2024*</t>
  </si>
  <si>
    <t>9/30/2025*</t>
  </si>
  <si>
    <t>9/30/2026*</t>
  </si>
  <si>
    <t>9/30/2027*</t>
  </si>
  <si>
    <t>9/30/2028*</t>
  </si>
  <si>
    <t>9/30/2029*</t>
  </si>
  <si>
    <t>9/30/2030*</t>
  </si>
  <si>
    <t>Year</t>
  </si>
  <si>
    <t>Date of weights</t>
  </si>
  <si>
    <t>Comparison</t>
  </si>
  <si>
    <t>* Estimated effective dates, subject to potential change.</t>
  </si>
  <si>
    <t>9/30/2020</t>
  </si>
  <si>
    <t>9/30/2021</t>
  </si>
  <si>
    <t>9/30/2022</t>
  </si>
  <si>
    <t>Date of report:</t>
  </si>
  <si>
    <t>Disclaimer:</t>
  </si>
  <si>
    <t>© 2023 London Stock Exchange Group plc and its applicable group undertakings (the “LSE Group”). The LSE Group includes (1) FTSE International Limited (“FTSE”), (2) Frank Russell Company (“Russell”), (3) FTSE Global Debt Capital Markets Inc. and FTSE Global Debt Capital Markets Limited (together, “FTSE Canada”), (4) FTSE Fixed Income Europe Limited (“FTSE FI Europe”), (5) FTSE Fixed Income LLC (“FTSE FI”), (6) The Yield Book Inc (“YB”) and (7) Beyond Ratings S.A.S. (“BR”). All rights reserved.
FTSE Russell®is a trading name of FTSE, Russell, FTSE Canada, FTSE FI, FTSE FI Europe, YBand BR. “FTSE®”, “Russell®”, “FTSE Russell®”, “FTSE4Good®”, “ICB®”, “The Yield Book®”, “Beyond Ratings®”and all other trademarks and servicemarks used herein (whether registered or unregistered) are trademarks and/or service marks owned or licensed by the applicable member of the LSE Group or their respective licensors and are owned, or used under licence, by FTSE, Russell, FTSE Canada, FTSE FI, FTSE FI Europe, YBor BR. FTSE International Limited is authorised and regulated by the Financial Conduct Authority as a benchmark administrator.
All information is provided for information purposes only. All information and data contained in this publication is obtained by the LSE Group, from sources believed by it to be accurate and reliable. Because of the possibility of human and mechanical error as well as other factors, however, such information and data is provided "as is" without warranty of any kind. No member of the LSE Group nor their respective directors, officers, employees, partners or licensors make any claim, prediction, warranty or representation whatsoever, expressly or impliedly, either as to the accuracy, timeliness, completeness, merchantability of any information or of results to be obtained from the use of FTSE Russell products, including but not limited to indexes, data and analytics, or the fitness or suitability of the FTSE Russell productsfor any particular purpose to which they might be put. Any representation of historical data accessible through FTSE Russell products is provided for information purposes only and is not a reliable indicator of future performance.
No responsibility or liability can be accepted by any member of the LSE Group nor their respective directors, officers, employees, partners or licensors for (a) any loss or damage in whole or in part caused by, resulting from, or relating to any error (negligent or otherwise) or other circumstance involved in procuring, collecting, compiling, interpreting, analysing, editing, transcribing, transmitting, communicating or delivering any such information or data or from use of this document or links to this document or (b) any direct, indirect, special, consequential or incidental damages whatsoever, even if any member of the LSE Group is advised in advance of the possibility of such damages, resulting from the use of, or inability to use, such information.
No member of the LSE Group nor their respective directors, officers, employees, partners or licensors provide investment advice and nothing in this document should be taken as constituting financial or investment advice. No member of the LSE Group nor their respective directors, officers, employees, partners or licensors make any representation regarding the advisability of investing in any asset or whether such investment creates any legal or compliance risks for the investor. A decision to invest in any such asset should not be made in reliance on any information herein. Indexes cannot be invested in directly. Inclusion of an asset inan index is not a recommendation to buy, sell or hold that asset nor confirmation that any particular investor may lawfully buy, sell or hold the asset or an index containing the asset. The general information contained in this publication should not be acted upon without obtaining specific legal, tax, and investment advice from a licensed professional.
Past performance is no guarantee of future results. Charts and graphs are provided for illustrative purposes only. Index returns shown may not represent the results of the actual trading of investable assets. Certain returns shown may reflect back-tested performance. All performance presented prior to the index inception date is back-tested performance. Back-tested performance is not actual performance, but is hypothetical. The back-test calculations are based on the same methodology that was in effect when the index was officially launched. However, back-tested data may reflect the application of the index methodology with the benefit of hindsight, and the historic calculations of an index may change from month to month based on revisions to the underlying economic data used in the calculation of the index.
This document may contain forward-looking assessments. These are based upon a number of assumptions concerning future conditions that ultimately may prove to be inaccurate. Such forward-looking assessments are subject to risks and uncertainties and may be affected by various factors that may cause actual results to differ materially. No member of the LSE Group nor their licensors assume any duty to and do not undertake to update forward-looking assessments.
No part of this information may be reproduced, stored in a retrieval system or transmitted in any form or by any means, electronic, mechanical, photocopying, recording or otherwise, without prior written permission of the applicable member of the LSE Group. Use and distribution of the LSE Group data requires a licence from FTSE, Russell, FTSE Canada, FTSE FI, FTSE FI Europe, YB,BR and/or their respective licensors.</t>
  </si>
  <si>
    <t>Link to Index Ground Rules: https://research.ftserussell.com/products/downloads/FTSE_Fixed_Income_EU_Climate_Benchmarks_Index_Series_Ground_Rules.pdf</t>
  </si>
  <si>
    <t>Base Index:</t>
  </si>
  <si>
    <t>Index:</t>
  </si>
  <si>
    <t>Coverage 
(%)</t>
  </si>
  <si>
    <t>Average EVIC 
(USDm)</t>
  </si>
  <si>
    <t>Inflation adjustment factor 
(%)</t>
  </si>
  <si>
    <t>Wtd avg GHG/EVIC intensity
(tCO2e/USDm)</t>
  </si>
  <si>
    <t>Wtd avg GHG/EVIC intensity target
(tCO2e/USDm)</t>
  </si>
  <si>
    <t>GHG/EVIC reduction vs. Base Index 
(reduction %)</t>
  </si>
  <si>
    <t>CARR since Base Year 
(EVIC-adjusted reduction %)</t>
  </si>
  <si>
    <r>
      <t>Base Year:</t>
    </r>
    <r>
      <rPr>
        <sz val="7"/>
        <rFont val="Arial"/>
        <family val="2"/>
      </rPr>
      <t xml:space="preserve"> October 2020 profile. The starting point of calculation of the compound annual reduction in GHG intensity.</t>
    </r>
  </si>
  <si>
    <r>
      <rPr>
        <b/>
        <sz val="7"/>
        <rFont val="Arial"/>
        <family val="2"/>
      </rPr>
      <t>Coverage:</t>
    </r>
    <r>
      <rPr>
        <sz val="7"/>
        <rFont val="Arial"/>
        <family val="2"/>
      </rPr>
      <t xml:space="preserve"> The coverage rate of a metric provides the share of weights for which data are available based on the data considered for the metric's assessment, within a given universe.</t>
    </r>
  </si>
  <si>
    <r>
      <rPr>
        <b/>
        <sz val="7"/>
        <rFont val="Arial"/>
        <family val="2"/>
      </rPr>
      <t>CARR (Compound annual reduction rate) since Base Year:</t>
    </r>
    <r>
      <rPr>
        <sz val="7"/>
        <rFont val="Arial"/>
        <family val="2"/>
      </rPr>
      <t xml:space="preserve"> Average year-on-year reduction of the weighted average GHG Intensity per EVIC compared to the Base Year value, applying the corresponding EVIC-based inflation adjustment factor.</t>
    </r>
  </si>
  <si>
    <r>
      <rPr>
        <b/>
        <sz val="7"/>
        <rFont val="Arial"/>
        <family val="2"/>
      </rPr>
      <t>Average EVIC:</t>
    </r>
    <r>
      <rPr>
        <sz val="7"/>
        <rFont val="Arial"/>
        <family val="2"/>
      </rPr>
      <t xml:space="preserve"> Average EVIC value of issuers that are both in the Base Year index profile and in the index profile of the considered year. These EVIC values are used for the calculation of Inflation adjustment factors. They are based on the Base Index.</t>
    </r>
  </si>
  <si>
    <r>
      <t>Inflation adjustment factor:</t>
    </r>
    <r>
      <rPr>
        <sz val="7"/>
        <rFont val="Arial"/>
        <family val="2"/>
      </rPr>
      <t xml:space="preserve"> This calculation is based on the Base Index. The inflation adjustment factor considers changes in average EVIC across issuers that have reported emissions intensity values of the current year versus the average EVIC of the Base Year. The calculation is based on issuers that are in both index profiles to avoid changes caused by issuers entering or exiting the index. Inflation adjustment factor = Average EVIC (t) of issuers in both index profiles / Average EVIC (t0) of issuers in both index profiles. See Appendix B of the index Ground Rules for more details.</t>
    </r>
  </si>
  <si>
    <t>Glossary:</t>
  </si>
  <si>
    <r>
      <rPr>
        <b/>
        <sz val="7"/>
        <color theme="1"/>
        <rFont val="Arial"/>
        <family val="2"/>
      </rPr>
      <t>EVIC:</t>
    </r>
    <r>
      <rPr>
        <sz val="7"/>
        <color theme="1"/>
        <rFont val="Arial"/>
        <family val="2"/>
      </rPr>
      <t xml:space="preserve"> Enterprise Value Including Cash</t>
    </r>
  </si>
  <si>
    <r>
      <rPr>
        <b/>
        <sz val="7"/>
        <color theme="1"/>
        <rFont val="Arial"/>
        <family val="2"/>
      </rPr>
      <t>GHG:</t>
    </r>
    <r>
      <rPr>
        <sz val="7"/>
        <color theme="1"/>
        <rFont val="Arial"/>
        <family val="2"/>
      </rPr>
      <t xml:space="preserve"> Greenhouse gases</t>
    </r>
  </si>
  <si>
    <r>
      <rPr>
        <b/>
        <sz val="7"/>
        <rFont val="Arial"/>
        <family val="2"/>
      </rPr>
      <t>Wtd avg GHG/EVIC intensity:</t>
    </r>
    <r>
      <rPr>
        <sz val="7"/>
        <rFont val="Arial"/>
        <family val="2"/>
      </rPr>
      <t xml:space="preserve"> Sum of weighted average contributions based on GHG emissions per EVIC. Contributions are calculated for each issuer based on (i) the weight of the considered issuer in the index, multiplied by (ii) the GHG/EVIC value applicable to this issuer. By default, weighted averages are rebased (result equivalent to rebasing weights to 100% if some values are missing). Private issuers owned by listed parents are assigned their parents’ data when applicable conditions are met. Intensity data are based on the datasets selected for the analysis and on the latest available year of data as of the date of weights with a maximum lag of 2 years. The year of EVIC data is aligned with the year of GHG emissions for each company (GHG: greenhouse gases).</t>
    </r>
  </si>
  <si>
    <r>
      <rPr>
        <b/>
        <sz val="7"/>
        <rFont val="Arial"/>
        <family val="2"/>
      </rPr>
      <t>Date of EVIC data:</t>
    </r>
    <r>
      <rPr>
        <sz val="7"/>
        <rFont val="Arial"/>
        <family val="2"/>
      </rPr>
      <t xml:space="preserve"> EVIC values correspond to Enterprise Values Including Cash. Values are calculated on an annual basis and based on the information applicable to the fiscal year end date of each year, for each company. All inputs to the EVIC calculation are as of a particular company’s fiscal year end, and the year of each specific fiscal year end date determines the assessed year of EVIC. For example, 2021 EVIC may correspond to the data applicable to the end of December 2021 or the end of March 2021, depending on the company. There are potential specific cases in which the year to which EVIC data is assigned is not the year in which the company's fiscal year ended. Such cases may occur if the fiscal year end is within a short period after the beginning of the calendar year. In such cases, the data for a fiscal year ending at a date in the beginning of a given year may be classified as the previous year's value.</t>
    </r>
  </si>
  <si>
    <r>
      <rPr>
        <b/>
        <sz val="7"/>
        <rFont val="Arial"/>
        <family val="2"/>
      </rPr>
      <t>Carbon intensity scopes:</t>
    </r>
    <r>
      <rPr>
        <sz val="7"/>
        <rFont val="Arial"/>
        <family val="2"/>
      </rPr>
      <t xml:space="preserve"> Scope 1 emissions are direct emissions, Scope 2 emissions are indirect emissions related to energy consumption, Scope 3 emissions are other indirect emissions related to a company's activities and value chain.</t>
    </r>
  </si>
  <si>
    <t xml:space="preserve">Inflation Adjustment </t>
  </si>
  <si>
    <t>Decarbonisation Trajectory</t>
  </si>
  <si>
    <t>Relative Decarbonisation</t>
  </si>
  <si>
    <r>
      <t>Wtd avg GHG/EVIC intensity target:</t>
    </r>
    <r>
      <rPr>
        <sz val="7"/>
        <rFont val="Arial"/>
        <family val="2"/>
      </rPr>
      <t xml:space="preserve"> GHG intensity target per EVIC without inflation adjustment, but in line with the inflation-adjusted 7% annual reduction target since Base Year. This calculation is based on the combination of the 7% annual reduction rate with the applicable inflation adjustment factor of each year in order to reflect a non-adjusted evolution. Beyond the last year of available achieved results, intensity targets are assessed based on the last available inflation adjustment factor. </t>
    </r>
  </si>
  <si>
    <t>Active share
(%)</t>
  </si>
  <si>
    <t>FTSE World Broad Investment-Grade Corporate Bond Index (WorldBIG Corp)</t>
  </si>
  <si>
    <t>FTSE World Broad Investment-Grade Climate Transition Corporate Bond Index (WorldBIG CTB Corp)</t>
  </si>
  <si>
    <t xml:space="preserve"> Index Decarbonisation Trajectory (Scope 3)</t>
  </si>
  <si>
    <t xml:space="preserve"> Index Decarbonisation Trajectory (Scope 1 &amp; 2)</t>
  </si>
  <si>
    <t xml:space="preserve"> Achieved results</t>
  </si>
  <si>
    <t xml:space="preserve"> Minimum required performance</t>
  </si>
  <si>
    <r>
      <t>Active share:</t>
    </r>
    <r>
      <rPr>
        <sz val="7"/>
        <rFont val="Arial"/>
        <family val="2"/>
      </rPr>
      <t xml:space="preserve"> Active share of the Index relative to the Base Index. It corresponds to the sum of absolute weight differences (sum of the </t>
    </r>
    <r>
      <rPr>
        <sz val="7"/>
        <rFont val="Calibri"/>
        <family val="2"/>
      </rPr>
      <t>[</t>
    </r>
    <r>
      <rPr>
        <sz val="7"/>
        <rFont val="Arial"/>
        <family val="2"/>
      </rPr>
      <t>Index weight minus Base Index weight</t>
    </r>
    <r>
      <rPr>
        <sz val="7"/>
        <rFont val="Calibri"/>
        <family val="2"/>
      </rPr>
      <t>]</t>
    </r>
    <r>
      <rPr>
        <sz val="7"/>
        <rFont val="Arial"/>
        <family val="2"/>
      </rPr>
      <t xml:space="preserve"> values of each constituent, based on absolute values) divided by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</si>
</sst>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1"/>
      <color theme="0"/>
      <name val="Arial"/>
      <family val="2"/>
    </font>
    <font>
      <b/>
      <sz val="9"/>
      <color rgb="FF000000"/>
      <name val="Arial"/>
      <family val="2"/>
    </font>
    <font>
      <b/>
      <sz val="9"/>
      <name val="Arial"/>
      <family val="2"/>
    </font>
    <font>
      <sz val="9"/>
      <name val="Arial"/>
      <family val="2"/>
    </font>
    <font>
      <sz val="9"/>
      <color theme="1"/>
      <name val="Arial"/>
      <family val="2"/>
    </font>
    <font>
      <b/>
      <sz val="9"/>
      <color theme="0"/>
      <name val="Arial"/>
      <family val="2"/>
    </font>
    <font>
      <i/>
      <sz val="9"/>
      <color theme="1"/>
      <name val="Arial"/>
      <family val="2"/>
    </font>
    <font>
      <sz val="9"/>
      <color rgb="FFC00000"/>
      <name val="Arial"/>
      <family val="2"/>
    </font>
    <font>
      <b/>
      <sz val="9"/>
      <color theme="1"/>
      <name val="Arial"/>
      <family val="2"/>
    </font>
    <font>
      <sz val="9"/>
      <color theme="0"/>
      <name val="Arial"/>
      <family val="2"/>
    </font>
    <font>
      <b/>
      <sz val="7"/>
      <color rgb="FF000000"/>
      <name val="Arial"/>
      <family val="2"/>
    </font>
    <font>
      <b/>
      <sz val="7"/>
      <name val="Arial"/>
      <family val="2"/>
    </font>
    <font>
      <sz val="7"/>
      <name val="Arial"/>
      <family val="2"/>
    </font>
    <font>
      <sz val="7"/>
      <color rgb="FF000000"/>
      <name val="Arial"/>
      <family val="2"/>
    </font>
    <font>
      <u/>
      <sz val="7"/>
      <color theme="10"/>
      <name val="Arial"/>
      <family val="2"/>
    </font>
    <font>
      <sz val="7"/>
      <color theme="1"/>
      <name val="Arial"/>
      <family val="2"/>
    </font>
    <font>
      <i/>
      <sz val="9"/>
      <name val="Arial"/>
      <family val="2"/>
    </font>
    <font>
      <b/>
      <sz val="7"/>
      <color theme="1"/>
      <name val="Arial"/>
      <family val="2"/>
    </font>
    <font>
      <sz val="7"/>
      <name val="Calibri"/>
      <family val="2"/>
    </font>
  </fonts>
  <fills count="7">
    <fill>
      <patternFill patternType="none"/>
    </fill>
    <fill>
      <patternFill patternType="gray125"/>
    </fill>
    <fill>
      <patternFill patternType="solid">
        <fgColor rgb="FF001EFF"/>
        <bgColor indexed="64"/>
      </patternFill>
    </fill>
    <fill>
      <patternFill patternType="solid">
        <fgColor rgb="FF404040"/>
        <bgColor indexed="64"/>
      </patternFill>
    </fill>
    <fill>
      <patternFill patternType="solid">
        <fgColor rgb="FF6578FF"/>
        <bgColor indexed="64"/>
      </patternFill>
    </fill>
    <fill>
      <patternFill patternType="solid">
        <fgColor rgb="FFD9D9D9"/>
        <bgColor indexed="64"/>
      </patternFill>
    </fill>
    <fill>
      <patternFill patternType="solid">
        <fgColor rgb="FF8C8C8C"/>
        <bgColor indexed="64"/>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73">
    <xf numFmtId="0" fontId="0" fillId="0" borderId="0" xfId="0"/>
    <xf numFmtId="0" fontId="4" fillId="0" borderId="0" xfId="0" applyFont="1"/>
    <xf numFmtId="0" fontId="6" fillId="0" borderId="0" xfId="0" applyFont="1"/>
    <xf numFmtId="0" fontId="7" fillId="0" borderId="0" xfId="0" applyFont="1"/>
    <xf numFmtId="0" fontId="7" fillId="0" borderId="0" xfId="0" applyFont="1" applyAlignment="1">
      <alignment horizontal="center"/>
    </xf>
    <xf numFmtId="2" fontId="7" fillId="0" borderId="0" xfId="0" applyNumberFormat="1" applyFont="1" applyAlignment="1">
      <alignment horizontal="center"/>
    </xf>
    <xf numFmtId="0" fontId="10" fillId="0" borderId="0" xfId="0" applyFont="1"/>
    <xf numFmtId="0" fontId="5" fillId="0" borderId="0" xfId="0" applyFont="1" applyAlignment="1">
      <alignment horizontal="left"/>
    </xf>
    <xf numFmtId="2" fontId="5" fillId="0" borderId="0" xfId="0" applyNumberFormat="1" applyFont="1" applyAlignment="1">
      <alignment horizontal="left"/>
    </xf>
    <xf numFmtId="0" fontId="7" fillId="0" borderId="0" xfId="0" applyFont="1" applyAlignment="1">
      <alignment horizontal="center" wrapText="1"/>
    </xf>
    <xf numFmtId="2" fontId="9" fillId="0" borderId="1" xfId="0" applyNumberFormat="1" applyFont="1" applyBorder="1" applyAlignment="1">
      <alignment horizontal="centerContinuous"/>
    </xf>
    <xf numFmtId="2" fontId="9" fillId="0" borderId="2" xfId="0" applyNumberFormat="1" applyFont="1" applyBorder="1" applyAlignment="1">
      <alignment horizontal="centerContinuous"/>
    </xf>
    <xf numFmtId="2" fontId="9" fillId="0" borderId="3" xfId="0" applyNumberFormat="1" applyFont="1" applyBorder="1" applyAlignment="1">
      <alignment horizontal="centerContinuous"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10" fillId="0" borderId="0" xfId="0" applyFont="1" applyAlignment="1">
      <alignment wrapText="1"/>
    </xf>
    <xf numFmtId="0" fontId="10" fillId="0" borderId="0" xfId="0" applyFont="1" applyAlignment="1">
      <alignment horizontal="center" wrapText="1"/>
    </xf>
    <xf numFmtId="2" fontId="10" fillId="0" borderId="0" xfId="0" applyNumberFormat="1" applyFont="1" applyAlignment="1">
      <alignment horizontal="center" wrapText="1"/>
    </xf>
    <xf numFmtId="0" fontId="9" fillId="0" borderId="0" xfId="0" applyFont="1" applyAlignment="1">
      <alignment horizontal="center"/>
    </xf>
    <xf numFmtId="14" fontId="7" fillId="0" borderId="0" xfId="0" applyNumberFormat="1" applyFont="1" applyAlignment="1">
      <alignment horizontal="center"/>
    </xf>
    <xf numFmtId="164"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64" fontId="11" fillId="0" borderId="0" xfId="1" applyNumberFormat="1" applyFont="1" applyFill="1" applyBorder="1" applyAlignment="1">
      <alignment horizontal="center"/>
    </xf>
    <xf numFmtId="9" fontId="11" fillId="0" borderId="0" xfId="1" applyFont="1" applyFill="1" applyBorder="1" applyAlignment="1">
      <alignment horizontal="center"/>
    </xf>
    <xf numFmtId="9" fontId="7" fillId="0" borderId="0" xfId="1" applyFont="1" applyFill="1" applyBorder="1" applyAlignment="1">
      <alignment horizontal="center"/>
    </xf>
    <xf numFmtId="9" fontId="6" fillId="0" borderId="0" xfId="1" applyFont="1" applyFill="1" applyBorder="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7" fillId="0" borderId="0" xfId="0" quotePrefix="1" applyFont="1" applyAlignment="1">
      <alignment horizontal="center"/>
    </xf>
    <xf numFmtId="2" fontId="6" fillId="0" borderId="0" xfId="0" applyNumberFormat="1" applyFont="1" applyAlignment="1">
      <alignment horizontal="center"/>
    </xf>
    <xf numFmtId="0" fontId="12" fillId="0" borderId="0" xfId="0" applyFont="1"/>
    <xf numFmtId="2" fontId="7" fillId="0" borderId="0" xfId="0" applyNumberFormat="1"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2" applyFont="1"/>
    <xf numFmtId="0" fontId="18" fillId="0" borderId="0" xfId="0" applyFont="1"/>
    <xf numFmtId="0" fontId="3" fillId="2" borderId="0" xfId="0" applyFont="1" applyFill="1" applyAlignment="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3" borderId="0" xfId="0" applyFont="1" applyFill="1"/>
    <xf numFmtId="0" fontId="8" fillId="4" borderId="0" xfId="0" applyFont="1" applyFill="1"/>
    <xf numFmtId="0" fontId="8" fillId="4" borderId="0" xfId="0" applyFont="1" applyFill="1" applyAlignment="1">
      <alignment horizontal="centerContinuous" vertical="center" wrapText="1"/>
    </xf>
    <xf numFmtId="0" fontId="8" fillId="3" borderId="0" xfId="0" applyFont="1" applyFill="1" applyAlignment="1">
      <alignment horizontal="centerContinuous" vertical="center" wrapText="1"/>
    </xf>
    <xf numFmtId="0" fontId="8" fillId="6" borderId="0" xfId="0" applyFont="1" applyFill="1" applyAlignment="1">
      <alignment horizontal="centerContinuous" vertical="center" wrapText="1"/>
    </xf>
    <xf numFmtId="0" fontId="6" fillId="0" borderId="0" xfId="0" applyFont="1" applyAlignment="1">
      <alignment horizontal="center" vertical="center"/>
    </xf>
    <xf numFmtId="14" fontId="6" fillId="0" borderId="0" xfId="0" applyNumberFormat="1" applyFont="1" applyAlignment="1">
      <alignment horizontal="left"/>
    </xf>
    <xf numFmtId="0" fontId="19" fillId="0" borderId="0" xfId="0" applyFont="1"/>
    <xf numFmtId="2" fontId="6" fillId="0" borderId="0" xfId="0" applyNumberFormat="1" applyFont="1" applyAlignment="1">
      <alignment horizontal="center" vertical="center" wrapText="1"/>
    </xf>
    <xf numFmtId="0" fontId="20" fillId="0" borderId="0" xfId="0" applyFont="1"/>
    <xf numFmtId="0" fontId="15" fillId="0" borderId="0" xfId="0" applyFont="1" applyAlignment="1">
      <alignment horizontal="left"/>
    </xf>
    <xf numFmtId="0" fontId="9" fillId="5" borderId="0" xfId="0" applyFont="1" applyFill="1" applyAlignment="1">
      <alignment horizontal="center" wrapText="1"/>
    </xf>
    <xf numFmtId="0" fontId="9" fillId="5" borderId="0" xfId="0" applyFont="1" applyFill="1" applyAlignment="1">
      <alignment horizontal="center"/>
    </xf>
    <xf numFmtId="14" fontId="7" fillId="5" borderId="0" xfId="0" applyNumberFormat="1" applyFont="1" applyFill="1" applyAlignment="1">
      <alignment horizontal="center"/>
    </xf>
    <xf numFmtId="2" fontId="7" fillId="5" borderId="0" xfId="0" applyNumberFormat="1" applyFont="1" applyFill="1" applyAlignment="1">
      <alignment horizontal="center"/>
    </xf>
    <xf numFmtId="164" fontId="7" fillId="5" borderId="0" xfId="1" applyNumberFormat="1" applyFont="1" applyFill="1" applyBorder="1" applyAlignment="1">
      <alignment horizontal="center"/>
    </xf>
    <xf numFmtId="2" fontId="7" fillId="5" borderId="0" xfId="1" applyNumberFormat="1" applyFont="1" applyFill="1" applyBorder="1" applyAlignment="1">
      <alignment horizontal="center"/>
    </xf>
    <xf numFmtId="0" fontId="11" fillId="5" borderId="0" xfId="0" applyFont="1" applyFill="1" applyAlignment="1">
      <alignment horizontal="center"/>
    </xf>
    <xf numFmtId="9" fontId="11" fillId="5" borderId="0" xfId="1" applyFont="1" applyFill="1" applyBorder="1" applyAlignment="1">
      <alignment horizontal="center"/>
    </xf>
    <xf numFmtId="9" fontId="7" fillId="5" borderId="0" xfId="1" applyFont="1" applyFill="1" applyBorder="1" applyAlignment="1">
      <alignment horizontal="center"/>
    </xf>
    <xf numFmtId="2" fontId="7" fillId="5" borderId="0" xfId="0" quotePrefix="1" applyNumberFormat="1" applyFont="1" applyFill="1" applyAlignment="1">
      <alignment horizontal="center"/>
    </xf>
    <xf numFmtId="9" fontId="7" fillId="5" borderId="0" xfId="1" quotePrefix="1" applyFont="1" applyFill="1" applyBorder="1" applyAlignment="1">
      <alignment horizontal="center"/>
    </xf>
    <xf numFmtId="164" fontId="7" fillId="0" borderId="0" xfId="1" applyNumberFormat="1" applyFont="1" applyAlignment="1">
      <alignment horizontal="center"/>
    </xf>
    <xf numFmtId="164" fontId="7" fillId="5" borderId="0" xfId="1" applyNumberFormat="1" applyFont="1" applyFill="1" applyAlignment="1">
      <alignment horizontal="center"/>
    </xf>
    <xf numFmtId="164" fontId="7" fillId="0" borderId="0" xfId="1" applyNumberFormat="1" applyFont="1" applyFill="1" applyBorder="1" applyAlignment="1">
      <alignment horizontal="center" vertical="center"/>
    </xf>
    <xf numFmtId="0" fontId="5" fillId="5" borderId="4" xfId="0" applyFont="1" applyFill="1" applyBorder="1" applyAlignment="1">
      <alignment horizontal="left"/>
    </xf>
    <xf numFmtId="0" fontId="19" fillId="5" borderId="4" xfId="0" applyFont="1" applyFill="1" applyBorder="1"/>
    <xf numFmtId="0" fontId="6" fillId="5" borderId="4" xfId="0" applyFont="1" applyFill="1" applyBorder="1"/>
    <xf numFmtId="2" fontId="5" fillId="5" borderId="4" xfId="0" applyNumberFormat="1" applyFont="1" applyFill="1" applyBorder="1" applyAlignment="1">
      <alignment horizontal="left"/>
    </xf>
    <xf numFmtId="2" fontId="6" fillId="5" borderId="4" xfId="0" applyNumberFormat="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D9D9D9"/>
      <color rgb="FF6578FF"/>
      <color rgb="FF8C8C8C"/>
      <color rgb="FF001EFF"/>
      <color rgb="FF404040"/>
      <color rgb="FF551732"/>
      <color rgb="FFF9E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search.ftserussell.com/products/downloads/FTSE_Fixed_Income_EU_Climate_Benchmarks_Index_Series_Ground_Rule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search.ftserussell.com/products/downloads/FTSE_Fixed_Income_EU_Climate_Benchmarks_Index_Series_Ground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C9F2-A1FC-4247-B2BB-E903BB2C26DA}">
  <sheetPr>
    <tabColor rgb="FF6578FF"/>
  </sheetPr>
  <dimension ref="A1:T46"/>
  <sheetViews>
    <sheetView tabSelected="1" zoomScale="90" zoomScaleNormal="90" workbookViewId="0">
      <selection activeCell="F26" sqref="F26"/>
    </sheetView>
  </sheetViews>
  <sheetFormatPr defaultColWidth="8.77734375" defaultRowHeight="11.4" x14ac:dyDescent="0.2"/>
  <cols>
    <col min="1" max="1" width="13.6640625" style="3" customWidth="1"/>
    <col min="2" max="2" width="8.886718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60</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WorldBIG Corp</v>
      </c>
      <c r="E11" s="46"/>
      <c r="F11" s="46"/>
      <c r="G11" s="47" t="s">
        <v>52</v>
      </c>
      <c r="H11" s="47"/>
      <c r="I11" s="9"/>
      <c r="J11" s="45" t="str">
        <f>MID( B6, SEARCH("(",B6)+1, (LEN(B6)-SEARCH("(",B6))-1 )</f>
        <v>WorldBIG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73.8658069868235</v>
      </c>
      <c r="E14" s="66">
        <v>0.90401071601596639</v>
      </c>
      <c r="F14" s="58" t="s">
        <v>11</v>
      </c>
      <c r="G14" s="59">
        <v>179680.893687367</v>
      </c>
      <c r="H14" s="58" t="s">
        <v>11</v>
      </c>
      <c r="I14" s="58"/>
      <c r="J14" s="57">
        <v>51.355765025644303</v>
      </c>
      <c r="K14" s="66">
        <v>0.96199868247904741</v>
      </c>
      <c r="L14" s="60" t="s">
        <v>11</v>
      </c>
      <c r="M14" s="58"/>
      <c r="N14" s="61">
        <v>0.30474238188712455</v>
      </c>
      <c r="O14" s="58">
        <v>0.31778056417963119</v>
      </c>
      <c r="P14" s="58"/>
      <c r="Q14" s="62" t="s">
        <v>11</v>
      </c>
      <c r="R14" s="63" t="s">
        <v>11</v>
      </c>
      <c r="S14" s="64" t="s">
        <v>11</v>
      </c>
    </row>
    <row r="15" spans="1:19" ht="12" x14ac:dyDescent="0.25">
      <c r="A15" s="20" t="s">
        <v>1</v>
      </c>
      <c r="B15" s="20">
        <f>B14+1</f>
        <v>2021</v>
      </c>
      <c r="C15" s="21" t="s">
        <v>26</v>
      </c>
      <c r="D15" s="5">
        <v>63.914499687999736</v>
      </c>
      <c r="E15" s="65">
        <v>0.90086271125961082</v>
      </c>
      <c r="F15" s="22">
        <v>5.1153030865177529E-2</v>
      </c>
      <c r="G15" s="23">
        <v>197034.43227078879</v>
      </c>
      <c r="H15" s="22">
        <v>1.0965797655348699</v>
      </c>
      <c r="I15" s="22"/>
      <c r="J15" s="5">
        <v>43.193838937357505</v>
      </c>
      <c r="K15" s="65">
        <v>0.96792496874099043</v>
      </c>
      <c r="L15" s="24">
        <v>7.7698681913770495E-2</v>
      </c>
      <c r="M15" s="22"/>
      <c r="N15" s="25">
        <v>0.3241934279669037</v>
      </c>
      <c r="O15" s="22">
        <v>0.32547561751178261</v>
      </c>
      <c r="P15" s="22"/>
      <c r="Q15" s="26">
        <v>7.0000000000000007E-2</v>
      </c>
      <c r="R15" s="5">
        <f>(1-Q15)*$J$14/H15</f>
        <v>43.554388814162792</v>
      </c>
      <c r="S15" s="26">
        <v>0.3</v>
      </c>
    </row>
    <row r="16" spans="1:19" ht="12" x14ac:dyDescent="0.25">
      <c r="A16" s="4" t="s">
        <v>2</v>
      </c>
      <c r="B16" s="4">
        <f t="shared" ref="B16:B24" si="0">B15+1</f>
        <v>2022</v>
      </c>
      <c r="C16" s="21" t="s">
        <v>27</v>
      </c>
      <c r="D16" s="5">
        <v>70.405687244864424</v>
      </c>
      <c r="E16" s="65">
        <v>0.90147547278486073</v>
      </c>
      <c r="F16" s="22">
        <v>-8.2458890677971297E-2</v>
      </c>
      <c r="G16" s="23">
        <v>220882.05157824195</v>
      </c>
      <c r="H16" s="22">
        <v>1.2293018308477599</v>
      </c>
      <c r="I16" s="22"/>
      <c r="J16" s="5">
        <v>35.998353860332024</v>
      </c>
      <c r="K16" s="65">
        <v>0.97918342707317485</v>
      </c>
      <c r="L16" s="24">
        <v>7.1726433812352663E-2</v>
      </c>
      <c r="M16" s="22"/>
      <c r="N16" s="25">
        <v>0.48870105144868337</v>
      </c>
      <c r="O16" s="67">
        <v>0.37068658395217691</v>
      </c>
      <c r="P16" s="22"/>
      <c r="Q16" s="26">
        <v>7.0000000000000007E-2</v>
      </c>
      <c r="R16" s="5">
        <f>((1-Q16)^(B16-$B$14))*$J$14/H16</f>
        <v>36.132380230856867</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33.603113614696888</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 t="shared" ref="R18:R24" si="1">((1-Q18)^(B18-$B$14))*$J$14/$H$16</f>
        <v>31.250895661668096</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 t="shared" si="1"/>
        <v>29.063332965351332</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 t="shared" si="1"/>
        <v>27.028899657776737</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si="1"/>
        <v>25.136876681732364</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23.377295314011096</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21.740884642030313</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20.219022717088194</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4F21ECA8-D62D-4DB8-A188-5793DD2E2BAA}"/>
  </hyperlinks>
  <pageMargins left="0.7" right="0.7" top="0.75" bottom="0.75" header="0.3" footer="0.3"/>
  <pageSetup orientation="portrait" r:id="rId2"/>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E014-0A23-4DD3-953A-916AC0A7BAB5}">
  <sheetPr>
    <tabColor rgb="FF6578FF"/>
  </sheetPr>
  <dimension ref="A1:T46"/>
  <sheetViews>
    <sheetView zoomScale="90" zoomScaleNormal="90" workbookViewId="0">
      <selection activeCell="N22" sqref="N22"/>
    </sheetView>
  </sheetViews>
  <sheetFormatPr defaultColWidth="8.77734375" defaultRowHeight="11.4" x14ac:dyDescent="0.2"/>
  <cols>
    <col min="1" max="1" width="13.6640625" style="3" customWidth="1"/>
    <col min="2" max="2" width="8.777343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59</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WorldBIG Corp</v>
      </c>
      <c r="E11" s="46"/>
      <c r="F11" s="46"/>
      <c r="G11" s="47" t="s">
        <v>52</v>
      </c>
      <c r="H11" s="47"/>
      <c r="I11" s="9"/>
      <c r="J11" s="45" t="str">
        <f>MID( B6, SEARCH("(",B6)+1, (LEN(B6)-SEARCH("(",B6))-1 )</f>
        <v>WorldBIG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531.7472273718522</v>
      </c>
      <c r="E14" s="66">
        <v>0.62138801314729752</v>
      </c>
      <c r="F14" s="58" t="s">
        <v>11</v>
      </c>
      <c r="G14" s="59">
        <v>179680.893687367</v>
      </c>
      <c r="H14" s="58" t="s">
        <v>11</v>
      </c>
      <c r="I14" s="58"/>
      <c r="J14" s="57">
        <v>372.7567250466148</v>
      </c>
      <c r="K14" s="66">
        <v>0.64149184495198941</v>
      </c>
      <c r="L14" s="60" t="s">
        <v>11</v>
      </c>
      <c r="M14" s="58"/>
      <c r="N14" s="61">
        <v>0.29899639178382575</v>
      </c>
      <c r="O14" s="58">
        <v>0.31778056417963119</v>
      </c>
      <c r="P14" s="58"/>
      <c r="Q14" s="62" t="s">
        <v>11</v>
      </c>
      <c r="R14" s="63" t="s">
        <v>11</v>
      </c>
      <c r="S14" s="64" t="s">
        <v>11</v>
      </c>
    </row>
    <row r="15" spans="1:19" ht="12" x14ac:dyDescent="0.25">
      <c r="A15" s="20" t="s">
        <v>1</v>
      </c>
      <c r="B15" s="20">
        <f>B14+1</f>
        <v>2021</v>
      </c>
      <c r="C15" s="21" t="s">
        <v>26</v>
      </c>
      <c r="D15" s="5">
        <v>542.32243941755246</v>
      </c>
      <c r="E15" s="65">
        <v>0.61313220309220118</v>
      </c>
      <c r="F15" s="22">
        <v>-0.11838817928602619</v>
      </c>
      <c r="G15" s="23">
        <v>197034.43227078879</v>
      </c>
      <c r="H15" s="22">
        <v>1.0965797655348699</v>
      </c>
      <c r="I15" s="22"/>
      <c r="J15" s="5">
        <v>314.27148820963885</v>
      </c>
      <c r="K15" s="65">
        <v>0.73973640944595009</v>
      </c>
      <c r="L15" s="24">
        <v>7.5472736777253968E-2</v>
      </c>
      <c r="M15" s="22"/>
      <c r="N15" s="25">
        <v>0.4205080495154091</v>
      </c>
      <c r="O15" s="22">
        <v>0.32547561751178261</v>
      </c>
      <c r="P15" s="22"/>
      <c r="Q15" s="26">
        <v>7.0000000000000007E-2</v>
      </c>
      <c r="R15" s="5">
        <f>(1-Q15)*$J$14/H15</f>
        <v>316.13181748275497</v>
      </c>
      <c r="S15" s="26">
        <v>0.3</v>
      </c>
    </row>
    <row r="16" spans="1:19" ht="12" x14ac:dyDescent="0.25">
      <c r="A16" s="4" t="s">
        <v>2</v>
      </c>
      <c r="B16" s="4">
        <f t="shared" ref="B16:B24" si="0">B15+1</f>
        <v>2022</v>
      </c>
      <c r="C16" s="21" t="s">
        <v>27</v>
      </c>
      <c r="D16" s="23">
        <v>629.7131039781068</v>
      </c>
      <c r="E16" s="65">
        <v>0.59741874069971435</v>
      </c>
      <c r="F16" s="22">
        <v>-0.20655746944261733</v>
      </c>
      <c r="G16" s="23">
        <v>220882.05157824195</v>
      </c>
      <c r="H16" s="22">
        <v>1.2293018308477599</v>
      </c>
      <c r="I16" s="22"/>
      <c r="J16" s="23">
        <v>260.90273440630153</v>
      </c>
      <c r="K16" s="65">
        <v>0.75355276519971559</v>
      </c>
      <c r="L16" s="24">
        <v>7.2410474493223576E-2</v>
      </c>
      <c r="M16" s="22"/>
      <c r="N16" s="25">
        <v>0.58567999814821647</v>
      </c>
      <c r="O16" s="67">
        <v>0.37068658395217691</v>
      </c>
      <c r="P16" s="22"/>
      <c r="Q16" s="26">
        <v>7.0000000000000007E-2</v>
      </c>
      <c r="R16" s="5">
        <f>((1-Q16)^(B16-$B$14))*$J$14/H16</f>
        <v>262.26048265988766</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243.90224887369553</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 t="shared" ref="R18:R24" si="1">((1-Q18)^(B18-$B$14))*$J$14/$H$16</f>
        <v>226.8290914525368</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 t="shared" si="1"/>
        <v>210.95105505085925</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 t="shared" si="1"/>
        <v>196.18448119729905</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si="1"/>
        <v>182.45156751348813</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169.67995778754394</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157.80236074241583</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146.75619549044671</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6C4B2F77-CED5-4D2D-8B99-0FDE6A98CC7C}"/>
  </hyperlinks>
  <pageMargins left="0.7" right="0.7" top="0.75" bottom="0.75" header="0.3" footer="0.3"/>
  <pageSetup orientation="portrait" r:id="rId2"/>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Trajectory_Scope1&amp;2</vt:lpstr>
      <vt:lpstr>Trajectory_Scope3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Chang</dc:creator>
  <cp:lastModifiedBy>Wu, Isabelle</cp:lastModifiedBy>
  <cp:lastPrinted>2023-05-17T07:26:48Z</cp:lastPrinted>
  <dcterms:created xsi:type="dcterms:W3CDTF">2023-03-06T08:55:26Z</dcterms:created>
  <dcterms:modified xsi:type="dcterms:W3CDTF">2023-06-14T03:28:09Z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2023-06-12T10:22:57Z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bf1279cf-a844-4d06-b5d5-77a13da359f3</vt:lpwstr>
  </property>
  <property fmtid="{D5CDD505-2E9C-101B-9397-08002B2CF9AE}" pid="8" name="MSIP_Label_16ffedc7-8dd7-4346-b906-eaa072ee5258_ContentBits">
    <vt:lpwstr>1</vt:lpwstr>
  </property>
</Properties>
</file>