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egroup-my.sharepoint.com/personal/isabelle_wu_lseg_com/Documents/SiFi/SI Reporting/2022/value_only/"/>
    </mc:Choice>
  </mc:AlternateContent>
  <xr:revisionPtr revIDLastSave="168" documentId="8_{DD11812A-1D56-4FDB-A6EC-FB9EB8E0E47F}" xr6:coauthVersionLast="47" xr6:coauthVersionMax="47" xr10:uidLastSave="{7888F6C9-2DFF-4AF2-809D-817F96D456CA}"/>
  <bookViews>
    <workbookView xWindow="-108" yWindow="-108" windowWidth="23256" windowHeight="12576" xr2:uid="{2E1DA877-8A30-436E-981B-C5BB6531C5AF}"/>
  </bookViews>
  <sheets>
    <sheet name="Trajectory_Scope1&amp;2" sheetId="9" r:id="rId1"/>
    <sheet name="Trajectory_Scope3"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1" l="1"/>
  <c r="B15" i="11"/>
  <c r="J11" i="11"/>
  <c r="D11" i="11"/>
  <c r="J11" i="9"/>
  <c r="D11" i="9"/>
  <c r="B16" i="11" l="1"/>
  <c r="R16" i="11"/>
  <c r="B17" i="11"/>
  <c r="R15" i="9"/>
  <c r="B18" i="11" l="1"/>
  <c r="R17" i="11"/>
  <c r="R18" i="11" l="1"/>
  <c r="B19" i="11"/>
  <c r="B15" i="9"/>
  <c r="B20" i="11" l="1"/>
  <c r="R19" i="11"/>
  <c r="B16" i="9"/>
  <c r="R16" i="9" s="1"/>
  <c r="R20" i="11" l="1"/>
  <c r="B21" i="11"/>
  <c r="B17" i="9"/>
  <c r="R17" i="9" s="1"/>
  <c r="R21" i="11" l="1"/>
  <c r="B22" i="11"/>
  <c r="B18" i="9"/>
  <c r="R18" i="9" s="1"/>
  <c r="B23" i="11" l="1"/>
  <c r="R22" i="11"/>
  <c r="B19" i="9"/>
  <c r="R19" i="9" s="1"/>
  <c r="B24" i="11" l="1"/>
  <c r="R24" i="11" s="1"/>
  <c r="R23" i="11"/>
  <c r="B20" i="9"/>
  <c r="R20" i="9" s="1"/>
  <c r="B21" i="9" l="1"/>
  <c r="R21" i="9" s="1"/>
  <c r="B22" i="9" l="1"/>
  <c r="R22" i="9" s="1"/>
  <c r="B23" i="9" l="1"/>
  <c r="R23" i="9" s="1"/>
  <c r="B24" i="9" l="1"/>
  <c r="R24" i="9" s="1"/>
</calcChain>
</file>

<file path=xl/sharedStrings.xml><?xml version="1.0" encoding="utf-8"?>
<sst xmlns="http://schemas.openxmlformats.org/spreadsheetml/2006/main" count="306" uniqueCount="64">
  <si>
    <t>Base Year</t>
  </si>
  <si>
    <t>Y1</t>
  </si>
  <si>
    <t>Y2</t>
  </si>
  <si>
    <t>Y3</t>
  </si>
  <si>
    <t>Y4</t>
  </si>
  <si>
    <t>Y5</t>
  </si>
  <si>
    <t>Y6</t>
  </si>
  <si>
    <t>Y7</t>
  </si>
  <si>
    <t>Y8</t>
  </si>
  <si>
    <t>Y9</t>
  </si>
  <si>
    <t>Y10</t>
  </si>
  <si>
    <t>-</t>
  </si>
  <si>
    <t>Notes:</t>
  </si>
  <si>
    <t>9/30/2023*</t>
  </si>
  <si>
    <t>9/30/2024*</t>
  </si>
  <si>
    <t>9/30/2025*</t>
  </si>
  <si>
    <t>9/30/2026*</t>
  </si>
  <si>
    <t>9/30/2027*</t>
  </si>
  <si>
    <t>9/30/2028*</t>
  </si>
  <si>
    <t>9/30/2029*</t>
  </si>
  <si>
    <t>9/30/2030*</t>
  </si>
  <si>
    <t>Year</t>
  </si>
  <si>
    <t>Date of weights</t>
  </si>
  <si>
    <t>Comparison</t>
  </si>
  <si>
    <t>* Estimated effective dates, subject to potential change.</t>
  </si>
  <si>
    <t>9/30/2020</t>
  </si>
  <si>
    <t>9/30/2021</t>
  </si>
  <si>
    <t>9/30/2022</t>
  </si>
  <si>
    <t>Date of report:</t>
  </si>
  <si>
    <t>Disclaimer:</t>
  </si>
  <si>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Russell®is a trading name of FTSE, Russell, FTSE Canada, FTSE FI, FTSE FI Europe, YBand BR. “FTSE®”, “Russell®”, “FTSE Russell®”, “FTSE4Good®”, “ICB®”, “The Yield Book®”, “Beyond Ratings®”and all other trademarks and servicemarks used herein (whether registered or unregistered) are trademarks and/or service marks owned or licensed by the applicable member of the LSE Group or their respective licensors and are owned, or used under licence, by FTSE, Russell, FTSE Canada, FTSE FI, FTSE FI Europe, YBor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YB,BR and/or their respective licensors.</t>
  </si>
  <si>
    <t>Link to Index Ground Rules: https://research.ftserussell.com/products/downloads/FTSE_Fixed_Income_EU_Climate_Benchmarks_Index_Series_Ground_Rules.pdf</t>
  </si>
  <si>
    <t>Base Index:</t>
  </si>
  <si>
    <t>Index:</t>
  </si>
  <si>
    <t>Coverage 
(%)</t>
  </si>
  <si>
    <t>Average EVIC 
(USDm)</t>
  </si>
  <si>
    <t>Inflation adjustment factor 
(%)</t>
  </si>
  <si>
    <t>Wtd avg GHG/EVIC intensity
(tCO2e/USDm)</t>
  </si>
  <si>
    <t>Wtd avg GHG/EVIC intensity target
(tCO2e/USDm)</t>
  </si>
  <si>
    <t>GHG/EVIC reduction vs. Base Index 
(reduction %)</t>
  </si>
  <si>
    <t>CARR since Base Year 
(EVIC-adjusted reduction %)</t>
  </si>
  <si>
    <r>
      <t>Base Year:</t>
    </r>
    <r>
      <rPr>
        <sz val="7"/>
        <rFont val="Arial"/>
        <family val="2"/>
      </rPr>
      <t xml:space="preserve"> October 2020 profile. The starting point of calculation of the compound annual reduction in GHG intensity.</t>
    </r>
  </si>
  <si>
    <r>
      <rPr>
        <b/>
        <sz val="7"/>
        <rFont val="Arial"/>
        <family val="2"/>
      </rPr>
      <t>Coverage:</t>
    </r>
    <r>
      <rPr>
        <sz val="7"/>
        <rFont val="Arial"/>
        <family val="2"/>
      </rPr>
      <t xml:space="preserve"> The coverage rate of a metric provides the share of weights for which data are available based on the data considered for the metric's assessment, within a given universe.</t>
    </r>
  </si>
  <si>
    <r>
      <rPr>
        <b/>
        <sz val="7"/>
        <rFont val="Arial"/>
        <family val="2"/>
      </rPr>
      <t>CARR (Compound annual reduction rate) since Base Year:</t>
    </r>
    <r>
      <rPr>
        <sz val="7"/>
        <rFont val="Arial"/>
        <family val="2"/>
      </rPr>
      <t xml:space="preserve"> Average year-on-year reduction of the weighted average GHG Intensity per EVIC compared to the Base Year value, applying the corresponding EVIC-based inflation adjustment factor.</t>
    </r>
  </si>
  <si>
    <r>
      <rPr>
        <b/>
        <sz val="7"/>
        <rFont val="Arial"/>
        <family val="2"/>
      </rPr>
      <t>Average EVIC:</t>
    </r>
    <r>
      <rPr>
        <sz val="7"/>
        <rFont val="Arial"/>
        <family val="2"/>
      </rPr>
      <t xml:space="preserve"> Average EVIC value of issuers that are both in the Base Year index profile and in the index profile of the considered year. These EVIC values are used for the calculation of Inflation adjustment factors. They are based on the Base Index.</t>
    </r>
  </si>
  <si>
    <r>
      <t>Inflation adjustment factor:</t>
    </r>
    <r>
      <rPr>
        <sz val="7"/>
        <rFont val="Arial"/>
        <family val="2"/>
      </rPr>
      <t xml:space="preserve"> This calculation is based on the Base Index. The inflation adjustment factor considers changes in average EVIC across issuers that have reported emissions intensity values of the current year versus the average EVIC of the Base Year. The calculation is based on issuers that are in both index profiles to avoid changes caused by issuers entering or exiting the index. Inflation adjustment factor = Average EVIC (t) of issuers in both index profiles / Average EVIC (t0) of issuers in both index profiles. See Appendix B of the index Ground Rules for more details.</t>
    </r>
  </si>
  <si>
    <t>Glossary:</t>
  </si>
  <si>
    <r>
      <rPr>
        <b/>
        <sz val="7"/>
        <color theme="1"/>
        <rFont val="Arial"/>
        <family val="2"/>
      </rPr>
      <t>EVIC:</t>
    </r>
    <r>
      <rPr>
        <sz val="7"/>
        <color theme="1"/>
        <rFont val="Arial"/>
        <family val="2"/>
      </rPr>
      <t xml:space="preserve"> Enterprise Value Including Cash</t>
    </r>
  </si>
  <si>
    <r>
      <rPr>
        <b/>
        <sz val="7"/>
        <color theme="1"/>
        <rFont val="Arial"/>
        <family val="2"/>
      </rPr>
      <t>GHG:</t>
    </r>
    <r>
      <rPr>
        <sz val="7"/>
        <color theme="1"/>
        <rFont val="Arial"/>
        <family val="2"/>
      </rPr>
      <t xml:space="preserve"> Greenhouse gases</t>
    </r>
  </si>
  <si>
    <r>
      <rPr>
        <b/>
        <sz val="7"/>
        <rFont val="Arial"/>
        <family val="2"/>
      </rPr>
      <t>Wtd avg GHG/EVIC intensity:</t>
    </r>
    <r>
      <rPr>
        <sz val="7"/>
        <rFont val="Arial"/>
        <family val="2"/>
      </rPr>
      <t xml:space="preserve"> Sum of weighted average contributions based on GHG emissions per EVIC. Contributions are calculated for each issuer based on (i) the weight of the considered issuer in the index, multiplied by (ii) the GHG/EVIC value applicable to this issuer. By default, weighted averages are rebased (result equivalent to rebasing weights to 100% if some values are missing). Private issuers owned by listed parents are assigned their parents’ data when applicable conditions are met. Intensity data are based on the datasets selected for the analysis and on the latest available year of data as of the date of weights with a maximum lag of 2 years. The year of EVIC data is aligned with the year of GHG emissions for each company (GHG: greenhouse gases).</t>
    </r>
  </si>
  <si>
    <r>
      <rPr>
        <b/>
        <sz val="7"/>
        <rFont val="Arial"/>
        <family val="2"/>
      </rPr>
      <t>Date of EVIC data:</t>
    </r>
    <r>
      <rPr>
        <sz val="7"/>
        <rFont val="Arial"/>
        <family val="2"/>
      </rPr>
      <t xml:space="preserve"> EVIC values correspond to Enterprise Values Including Cash. Values are calculated on an annual basis and based on the information applicable to the fiscal year end date of each year, for each company. All inputs to the EVIC calculation are as of a particular company’s fiscal year end, and the year of each specific fiscal year end date determines the assessed year of EVIC. For example, 2021 EVIC may correspond to the data applicable to the end of December 2021 or the end of March 2021, depending on the company. There are potential specific cases in which the year to which EVIC data is assigned is not the year in which the company's fiscal year ended. Such cases may occur if the fiscal year end is within a short period after the beginning of the calendar year. In such cases, the data for a fiscal year ending at a date in the beginning of a given year may be classified as the previous year's value.</t>
    </r>
  </si>
  <si>
    <r>
      <rPr>
        <b/>
        <sz val="7"/>
        <rFont val="Arial"/>
        <family val="2"/>
      </rPr>
      <t>Carbon intensity scopes:</t>
    </r>
    <r>
      <rPr>
        <sz val="7"/>
        <rFont val="Arial"/>
        <family val="2"/>
      </rPr>
      <t xml:space="preserve"> Scope 1 emissions are direct emissions, Scope 2 emissions are indirect emissions related to energy consumption, Scope 3 emissions are other indirect emissions related to a company's activities and value chain.</t>
    </r>
  </si>
  <si>
    <t xml:space="preserve">Inflation Adjustment </t>
  </si>
  <si>
    <t>Decarbonisation Trajectory</t>
  </si>
  <si>
    <t>Relative Decarbonisation</t>
  </si>
  <si>
    <r>
      <t>Wtd avg GHG/EVIC intensity target:</t>
    </r>
    <r>
      <rPr>
        <sz val="7"/>
        <rFont val="Arial"/>
        <family val="2"/>
      </rPr>
      <t xml:space="preserve"> GHG intensity target per EVIC without inflation adjustment, but in line with the inflation-adjusted 7% annual reduction target since Base Year. This calculation is based on the combination of the 7% annual reduction rate with the applicable inflation adjustment factor of each year in order to reflect a non-adjusted evolution. Beyond the last year of available achieved results, intensity targets are assessed based on the last available inflation adjustment factor. </t>
    </r>
  </si>
  <si>
    <t>Active share
(%)</t>
  </si>
  <si>
    <t>FTSE World Broad Investment-Grade Corporate Bond Index (WorldBIG Corp)</t>
  </si>
  <si>
    <t>FTSE World Broad Investment-Grade Climate Transition Corporate Bond Index (WorldBIG CTB Corp)</t>
  </si>
  <si>
    <t xml:space="preserve"> Index Decarbonisation Trajectory (Scope 3)</t>
  </si>
  <si>
    <t xml:space="preserve"> Index Decarbonisation Trajectory (Scope 1 &amp; 2)</t>
  </si>
  <si>
    <t xml:space="preserve"> Achieved results</t>
  </si>
  <si>
    <t xml:space="preserve"> Minimum required performance</t>
  </si>
  <si>
    <r>
      <t>Active share:</t>
    </r>
    <r>
      <rPr>
        <sz val="7"/>
        <rFont val="Arial"/>
        <family val="2"/>
      </rPr>
      <t xml:space="preserve"> Active share of the Index relative to the Base Index. It corresponds to the sum of absolute weight differences (sum of the </t>
    </r>
    <r>
      <rPr>
        <sz val="7"/>
        <rFont val="Calibri"/>
        <family val="2"/>
      </rPr>
      <t>[</t>
    </r>
    <r>
      <rPr>
        <sz val="7"/>
        <rFont val="Arial"/>
        <family val="2"/>
      </rPr>
      <t>Index weight minus Base Index weight</t>
    </r>
    <r>
      <rPr>
        <sz val="7"/>
        <rFont val="Calibri"/>
        <family val="2"/>
      </rPr>
      <t>]</t>
    </r>
    <r>
      <rPr>
        <sz val="7"/>
        <rFont val="Arial"/>
        <family val="2"/>
      </rPr>
      <t xml:space="preserve"> values of each constituent, based on absolute values) divided by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</si>
</sst>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Arial"/>
      <family val="2"/>
    </font>
    <font>
      <b/>
      <sz val="9"/>
      <color rgb="FF000000"/>
      <name val="Arial"/>
      <family val="2"/>
    </font>
    <font>
      <b/>
      <sz val="9"/>
      <name val="Arial"/>
      <family val="2"/>
    </font>
    <font>
      <sz val="9"/>
      <name val="Arial"/>
      <family val="2"/>
    </font>
    <font>
      <sz val="9"/>
      <color theme="1"/>
      <name val="Arial"/>
      <family val="2"/>
    </font>
    <font>
      <b/>
      <sz val="9"/>
      <color theme="0"/>
      <name val="Arial"/>
      <family val="2"/>
    </font>
    <font>
      <i/>
      <sz val="9"/>
      <color theme="1"/>
      <name val="Arial"/>
      <family val="2"/>
    </font>
    <font>
      <sz val="9"/>
      <color rgb="FFC00000"/>
      <name val="Arial"/>
      <family val="2"/>
    </font>
    <font>
      <b/>
      <sz val="9"/>
      <color theme="1"/>
      <name val="Arial"/>
      <family val="2"/>
    </font>
    <font>
      <sz val="9"/>
      <color theme="0"/>
      <name val="Arial"/>
      <family val="2"/>
    </font>
    <font>
      <b/>
      <sz val="7"/>
      <color rgb="FF000000"/>
      <name val="Arial"/>
      <family val="2"/>
    </font>
    <font>
      <b/>
      <sz val="7"/>
      <name val="Arial"/>
      <family val="2"/>
    </font>
    <font>
      <sz val="7"/>
      <name val="Arial"/>
      <family val="2"/>
    </font>
    <font>
      <sz val="7"/>
      <color rgb="FF000000"/>
      <name val="Arial"/>
      <family val="2"/>
    </font>
    <font>
      <u/>
      <sz val="7"/>
      <color theme="10"/>
      <name val="Arial"/>
      <family val="2"/>
    </font>
    <font>
      <sz val="7"/>
      <color theme="1"/>
      <name val="Arial"/>
      <family val="2"/>
    </font>
    <font>
      <i/>
      <sz val="9"/>
      <name val="Arial"/>
      <family val="2"/>
    </font>
    <font>
      <b/>
      <sz val="7"/>
      <color theme="1"/>
      <name val="Arial"/>
      <family val="2"/>
    </font>
    <font>
      <sz val="7"/>
      <name val="Calibri"/>
      <family val="2"/>
    </font>
  </fonts>
  <fills count="7">
    <fill>
      <patternFill patternType="none"/>
    </fill>
    <fill>
      <patternFill patternType="gray125"/>
    </fill>
    <fill>
      <patternFill patternType="solid">
        <fgColor rgb="FF001EFF"/>
        <bgColor indexed="64"/>
      </patternFill>
    </fill>
    <fill>
      <patternFill patternType="solid">
        <fgColor rgb="FF404040"/>
        <bgColor indexed="64"/>
      </patternFill>
    </fill>
    <fill>
      <patternFill patternType="solid">
        <fgColor rgb="FF6578FF"/>
        <bgColor indexed="64"/>
      </patternFill>
    </fill>
    <fill>
      <patternFill patternType="solid">
        <fgColor rgb="FFD9D9D9"/>
        <bgColor indexed="64"/>
      </patternFill>
    </fill>
    <fill>
      <patternFill patternType="solid">
        <fgColor rgb="FF8C8C8C"/>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73">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0" fontId="10" fillId="0" borderId="0" xfId="0" applyFont="1"/>
    <xf numFmtId="0" fontId="5" fillId="0" borderId="0" xfId="0" applyFont="1" applyAlignment="1">
      <alignment horizontal="left"/>
    </xf>
    <xf numFmtId="2" fontId="5" fillId="0" borderId="0" xfId="0" applyNumberFormat="1" applyFont="1" applyAlignment="1">
      <alignment horizontal="left"/>
    </xf>
    <xf numFmtId="0" fontId="7" fillId="0" borderId="0" xfId="0" applyFont="1" applyAlignment="1">
      <alignment horizontal="center" wrapText="1"/>
    </xf>
    <xf numFmtId="2" fontId="9" fillId="0" borderId="1" xfId="0" applyNumberFormat="1" applyFont="1" applyBorder="1" applyAlignment="1">
      <alignment horizontal="centerContinuous"/>
    </xf>
    <xf numFmtId="2" fontId="9" fillId="0" borderId="2" xfId="0" applyNumberFormat="1" applyFont="1" applyBorder="1" applyAlignment="1">
      <alignment horizontal="centerContinuous"/>
    </xf>
    <xf numFmtId="2" fontId="9" fillId="0" borderId="3" xfId="0" applyNumberFormat="1" applyFont="1" applyBorder="1" applyAlignment="1">
      <alignment horizontal="centerContinuous"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2" fontId="10" fillId="0" borderId="0" xfId="0" applyNumberFormat="1" applyFont="1" applyAlignment="1">
      <alignment horizontal="center" wrapText="1"/>
    </xf>
    <xf numFmtId="0" fontId="9" fillId="0" borderId="0" xfId="0" applyFont="1" applyAlignment="1">
      <alignment horizontal="center"/>
    </xf>
    <xf numFmtId="14" fontId="7" fillId="0" borderId="0" xfId="0" applyNumberFormat="1" applyFont="1" applyAlignment="1">
      <alignment horizontal="center"/>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9" fontId="11" fillId="0" borderId="0" xfId="1" applyFont="1" applyFill="1" applyBorder="1" applyAlignment="1">
      <alignment horizontal="center"/>
    </xf>
    <xf numFmtId="9" fontId="7" fillId="0" borderId="0" xfId="1" applyFont="1" applyFill="1" applyBorder="1" applyAlignment="1">
      <alignment horizontal="center"/>
    </xf>
    <xf numFmtId="9" fontId="6" fillId="0" borderId="0" xfId="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quotePrefix="1" applyFont="1" applyAlignment="1">
      <alignment horizontal="center"/>
    </xf>
    <xf numFmtId="2" fontId="6" fillId="0" borderId="0" xfId="0" applyNumberFormat="1" applyFont="1" applyAlignment="1">
      <alignment horizontal="center"/>
    </xf>
    <xf numFmtId="0" fontId="12" fillId="0" borderId="0" xfId="0" applyFont="1"/>
    <xf numFmtId="2" fontId="7"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2" applyFont="1"/>
    <xf numFmtId="0" fontId="18" fillId="0" borderId="0" xfId="0" applyFont="1"/>
    <xf numFmtId="0" fontId="3"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3" borderId="0" xfId="0" applyFont="1" applyFill="1"/>
    <xf numFmtId="0" fontId="8" fillId="4" borderId="0" xfId="0" applyFont="1" applyFill="1"/>
    <xf numFmtId="0" fontId="8" fillId="4" borderId="0" xfId="0" applyFont="1" applyFill="1" applyAlignment="1">
      <alignment horizontal="centerContinuous" vertical="center" wrapText="1"/>
    </xf>
    <xf numFmtId="0" fontId="8" fillId="3" borderId="0" xfId="0" applyFont="1" applyFill="1" applyAlignment="1">
      <alignment horizontal="centerContinuous" vertical="center" wrapText="1"/>
    </xf>
    <xf numFmtId="0" fontId="8" fillId="6" borderId="0" xfId="0" applyFont="1" applyFill="1" applyAlignment="1">
      <alignment horizontal="centerContinuous" vertical="center" wrapText="1"/>
    </xf>
    <xf numFmtId="0" fontId="6" fillId="0" borderId="0" xfId="0" applyFont="1" applyAlignment="1">
      <alignment horizontal="center" vertical="center"/>
    </xf>
    <xf numFmtId="14" fontId="6" fillId="0" borderId="0" xfId="0" applyNumberFormat="1" applyFont="1" applyAlignment="1">
      <alignment horizontal="left"/>
    </xf>
    <xf numFmtId="0" fontId="19" fillId="0" borderId="0" xfId="0" applyFont="1"/>
    <xf numFmtId="2" fontId="6" fillId="0" borderId="0" xfId="0" applyNumberFormat="1" applyFont="1" applyAlignment="1">
      <alignment horizontal="center" vertical="center" wrapText="1"/>
    </xf>
    <xf numFmtId="0" fontId="20" fillId="0" borderId="0" xfId="0" applyFont="1"/>
    <xf numFmtId="0" fontId="15"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horizontal="center"/>
    </xf>
    <xf numFmtId="14" fontId="7" fillId="5" borderId="0" xfId="0" applyNumberFormat="1" applyFont="1" applyFill="1" applyAlignment="1">
      <alignment horizontal="center"/>
    </xf>
    <xf numFmtId="2" fontId="7" fillId="5" borderId="0" xfId="0" applyNumberFormat="1" applyFont="1" applyFill="1" applyAlignment="1">
      <alignment horizontal="center"/>
    </xf>
    <xf numFmtId="164" fontId="7" fillId="5" borderId="0" xfId="1" applyNumberFormat="1" applyFont="1" applyFill="1" applyBorder="1" applyAlignment="1">
      <alignment horizontal="center"/>
    </xf>
    <xf numFmtId="2" fontId="7" fillId="5" borderId="0" xfId="1" applyNumberFormat="1" applyFont="1" applyFill="1" applyBorder="1" applyAlignment="1">
      <alignment horizontal="center"/>
    </xf>
    <xf numFmtId="0" fontId="11" fillId="5" borderId="0" xfId="0" applyFont="1" applyFill="1" applyAlignment="1">
      <alignment horizontal="center"/>
    </xf>
    <xf numFmtId="9" fontId="11" fillId="5" borderId="0" xfId="1" applyFont="1" applyFill="1" applyBorder="1" applyAlignment="1">
      <alignment horizontal="center"/>
    </xf>
    <xf numFmtId="9" fontId="7" fillId="5" borderId="0" xfId="1" applyFont="1" applyFill="1" applyBorder="1" applyAlignment="1">
      <alignment horizontal="center"/>
    </xf>
    <xf numFmtId="2" fontId="7" fillId="5" borderId="0" xfId="0" quotePrefix="1" applyNumberFormat="1" applyFont="1" applyFill="1" applyAlignment="1">
      <alignment horizontal="center"/>
    </xf>
    <xf numFmtId="9" fontId="7" fillId="5" borderId="0" xfId="1" quotePrefix="1" applyFont="1" applyFill="1" applyBorder="1" applyAlignment="1">
      <alignment horizontal="center"/>
    </xf>
    <xf numFmtId="164" fontId="7" fillId="0" borderId="0" xfId="1" applyNumberFormat="1" applyFont="1" applyAlignment="1">
      <alignment horizontal="center"/>
    </xf>
    <xf numFmtId="164" fontId="7" fillId="5" borderId="0" xfId="1" applyNumberFormat="1" applyFont="1" applyFill="1" applyAlignment="1">
      <alignment horizontal="center"/>
    </xf>
    <xf numFmtId="164" fontId="7" fillId="0" borderId="0" xfId="1" applyNumberFormat="1" applyFont="1" applyFill="1" applyBorder="1" applyAlignment="1">
      <alignment horizontal="center" vertical="center"/>
    </xf>
    <xf numFmtId="0" fontId="5" fillId="5" borderId="4" xfId="0" applyFont="1" applyFill="1" applyBorder="1" applyAlignment="1">
      <alignment horizontal="left"/>
    </xf>
    <xf numFmtId="0" fontId="19" fillId="5" borderId="4" xfId="0" applyFont="1" applyFill="1" applyBorder="1"/>
    <xf numFmtId="0" fontId="6" fillId="5" borderId="4" xfId="0" applyFont="1" applyFill="1" applyBorder="1"/>
    <xf numFmtId="2" fontId="5" fillId="5" borderId="4" xfId="0" applyNumberFormat="1" applyFont="1" applyFill="1" applyBorder="1" applyAlignment="1">
      <alignment horizontal="left"/>
    </xf>
    <xf numFmtId="2" fontId="6" fillId="5" borderId="4" xfId="0"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9D9D9"/>
      <color rgb="FF6578FF"/>
      <color rgb="FF8C8C8C"/>
      <color rgb="FF001EFF"/>
      <color rgb="FF404040"/>
      <color rgb="FF551732"/>
      <color rgb="FFF9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ftserussell.com/products/downloads/FTSE_Fixed_Income_EU_Climate_Benchmarks_Index_Series_Ground_Rul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earch.ftserussell.com/products/downloads/FTSE_Fixed_Income_EU_Climate_Benchmarks_Index_Series_Ground_Ru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C9F2-A1FC-4247-B2BB-E903BB2C26DA}">
  <sheetPr>
    <tabColor rgb="FF6578FF"/>
  </sheetPr>
  <dimension ref="A1:T46"/>
  <sheetViews>
    <sheetView tabSelected="1" zoomScale="90" zoomScaleNormal="90" workbookViewId="0">
      <selection activeCell="F26" sqref="F26"/>
    </sheetView>
  </sheetViews>
  <sheetFormatPr defaultColWidth="8.77734375" defaultRowHeight="11.4" x14ac:dyDescent="0.2"/>
  <cols>
    <col min="1" max="1" width="13.6640625" style="3" customWidth="1"/>
    <col min="2" max="2" width="8.886718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60</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WorldBIG Corp</v>
      </c>
      <c r="E11" s="46"/>
      <c r="F11" s="46"/>
      <c r="G11" s="47" t="s">
        <v>52</v>
      </c>
      <c r="H11" s="47"/>
      <c r="I11" s="9"/>
      <c r="J11" s="45" t="str">
        <f>MID( B6, SEARCH("(",B6)+1, (LEN(B6)-SEARCH("(",B6))-1 )</f>
        <v>WorldBIG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73.8658069868235</v>
      </c>
      <c r="E14" s="66">
        <v>0.90401071601596639</v>
      </c>
      <c r="F14" s="58" t="s">
        <v>11</v>
      </c>
      <c r="G14" s="59">
        <v>179680.893687367</v>
      </c>
      <c r="H14" s="58" t="s">
        <v>11</v>
      </c>
      <c r="I14" s="58"/>
      <c r="J14" s="57">
        <v>51.355765025644303</v>
      </c>
      <c r="K14" s="66">
        <v>0.96199868247904741</v>
      </c>
      <c r="L14" s="60" t="s">
        <v>11</v>
      </c>
      <c r="M14" s="58"/>
      <c r="N14" s="61">
        <v>0.30474238188712455</v>
      </c>
      <c r="O14" s="58">
        <v>0.31778056417963119</v>
      </c>
      <c r="P14" s="58"/>
      <c r="Q14" s="62" t="s">
        <v>11</v>
      </c>
      <c r="R14" s="63" t="s">
        <v>11</v>
      </c>
      <c r="S14" s="64" t="s">
        <v>11</v>
      </c>
    </row>
    <row r="15" spans="1:19" ht="12" x14ac:dyDescent="0.25">
      <c r="A15" s="20" t="s">
        <v>1</v>
      </c>
      <c r="B15" s="20">
        <f>B14+1</f>
        <v>2021</v>
      </c>
      <c r="C15" s="21" t="s">
        <v>26</v>
      </c>
      <c r="D15" s="5">
        <v>63.914499687999736</v>
      </c>
      <c r="E15" s="65">
        <v>0.90086271125961082</v>
      </c>
      <c r="F15" s="22">
        <v>5.1153030865177529E-2</v>
      </c>
      <c r="G15" s="23">
        <v>197034.43227078879</v>
      </c>
      <c r="H15" s="22">
        <v>1.0965797655348699</v>
      </c>
      <c r="I15" s="22"/>
      <c r="J15" s="5">
        <v>43.193838937357505</v>
      </c>
      <c r="K15" s="65">
        <v>0.96792496874099043</v>
      </c>
      <c r="L15" s="24">
        <v>7.7698681913770495E-2</v>
      </c>
      <c r="M15" s="22"/>
      <c r="N15" s="25">
        <v>0.3241934279669037</v>
      </c>
      <c r="O15" s="22">
        <v>0.32547561751178261</v>
      </c>
      <c r="P15" s="22"/>
      <c r="Q15" s="26">
        <v>7.0000000000000007E-2</v>
      </c>
      <c r="R15" s="5">
        <f>(1-Q15)*$J$14/H15</f>
        <v>43.554388814162792</v>
      </c>
      <c r="S15" s="26">
        <v>0.3</v>
      </c>
    </row>
    <row r="16" spans="1:19" ht="12" x14ac:dyDescent="0.25">
      <c r="A16" s="4" t="s">
        <v>2</v>
      </c>
      <c r="B16" s="4">
        <f t="shared" ref="B16:B24" si="0">B15+1</f>
        <v>2022</v>
      </c>
      <c r="C16" s="21" t="s">
        <v>27</v>
      </c>
      <c r="D16" s="5">
        <v>70.405687244864424</v>
      </c>
      <c r="E16" s="65">
        <v>0.90147547278486073</v>
      </c>
      <c r="F16" s="22">
        <v>-8.2458890677971297E-2</v>
      </c>
      <c r="G16" s="23">
        <v>220882.05157824195</v>
      </c>
      <c r="H16" s="22">
        <v>1.2293018308477599</v>
      </c>
      <c r="I16" s="22"/>
      <c r="J16" s="5">
        <v>35.998353860332024</v>
      </c>
      <c r="K16" s="65">
        <v>0.97918342707317485</v>
      </c>
      <c r="L16" s="24">
        <v>7.1726433812352663E-2</v>
      </c>
      <c r="M16" s="22"/>
      <c r="N16" s="25">
        <v>0.48870105144868337</v>
      </c>
      <c r="O16" s="67">
        <v>0.37068658395217691</v>
      </c>
      <c r="P16" s="22"/>
      <c r="Q16" s="26">
        <v>7.0000000000000007E-2</v>
      </c>
      <c r="R16" s="5">
        <f>((1-Q16)^(B16-$B$14))*$J$14/H16</f>
        <v>36.132380230856867</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33.603113614696888</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31.250895661668096</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29.063332965351332</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27.028899657776737</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25.136876681732364</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23.377295314011096</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21.740884642030313</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20.219022717088194</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4F21ECA8-D62D-4DB8-A188-5793DD2E2BAA}"/>
  </hyperlinks>
  <pageMargins left="0.7" right="0.7" top="0.75" bottom="0.75" header="0.3" footer="0.3"/>
  <pageSetup orientation="portrait" r:id="rId2"/>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014-0A23-4DD3-953A-916AC0A7BAB5}">
  <sheetPr>
    <tabColor rgb="FF6578FF"/>
  </sheetPr>
  <dimension ref="A1:T46"/>
  <sheetViews>
    <sheetView zoomScale="90" zoomScaleNormal="90" workbookViewId="0">
      <selection activeCell="N22" sqref="N22"/>
    </sheetView>
  </sheetViews>
  <sheetFormatPr defaultColWidth="8.77734375" defaultRowHeight="11.4" x14ac:dyDescent="0.2"/>
  <cols>
    <col min="1" max="1" width="13.6640625" style="3" customWidth="1"/>
    <col min="2" max="2" width="8.777343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59</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WorldBIG Corp</v>
      </c>
      <c r="E11" s="46"/>
      <c r="F11" s="46"/>
      <c r="G11" s="47" t="s">
        <v>52</v>
      </c>
      <c r="H11" s="47"/>
      <c r="I11" s="9"/>
      <c r="J11" s="45" t="str">
        <f>MID( B6, SEARCH("(",B6)+1, (LEN(B6)-SEARCH("(",B6))-1 )</f>
        <v>WorldBIG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531.7472273718522</v>
      </c>
      <c r="E14" s="66">
        <v>0.62138801314729752</v>
      </c>
      <c r="F14" s="58" t="s">
        <v>11</v>
      </c>
      <c r="G14" s="59">
        <v>179680.893687367</v>
      </c>
      <c r="H14" s="58" t="s">
        <v>11</v>
      </c>
      <c r="I14" s="58"/>
      <c r="J14" s="57">
        <v>372.7567250466148</v>
      </c>
      <c r="K14" s="66">
        <v>0.64149184495198941</v>
      </c>
      <c r="L14" s="60" t="s">
        <v>11</v>
      </c>
      <c r="M14" s="58"/>
      <c r="N14" s="61">
        <v>0.29899639178382575</v>
      </c>
      <c r="O14" s="58">
        <v>0.31778056417963119</v>
      </c>
      <c r="P14" s="58"/>
      <c r="Q14" s="62" t="s">
        <v>11</v>
      </c>
      <c r="R14" s="63" t="s">
        <v>11</v>
      </c>
      <c r="S14" s="64" t="s">
        <v>11</v>
      </c>
    </row>
    <row r="15" spans="1:19" ht="12" x14ac:dyDescent="0.25">
      <c r="A15" s="20" t="s">
        <v>1</v>
      </c>
      <c r="B15" s="20">
        <f>B14+1</f>
        <v>2021</v>
      </c>
      <c r="C15" s="21" t="s">
        <v>26</v>
      </c>
      <c r="D15" s="5">
        <v>542.32243941755246</v>
      </c>
      <c r="E15" s="65">
        <v>0.61313220309220118</v>
      </c>
      <c r="F15" s="22">
        <v>-0.11838817928602619</v>
      </c>
      <c r="G15" s="23">
        <v>197034.43227078879</v>
      </c>
      <c r="H15" s="22">
        <v>1.0965797655348699</v>
      </c>
      <c r="I15" s="22"/>
      <c r="J15" s="5">
        <v>314.27148820963885</v>
      </c>
      <c r="K15" s="65">
        <v>0.73973640944595009</v>
      </c>
      <c r="L15" s="24">
        <v>7.5472736777253968E-2</v>
      </c>
      <c r="M15" s="22"/>
      <c r="N15" s="25">
        <v>0.4205080495154091</v>
      </c>
      <c r="O15" s="22">
        <v>0.32547561751178261</v>
      </c>
      <c r="P15" s="22"/>
      <c r="Q15" s="26">
        <v>7.0000000000000007E-2</v>
      </c>
      <c r="R15" s="5">
        <f>(1-Q15)*$J$14/H15</f>
        <v>316.13181748275497</v>
      </c>
      <c r="S15" s="26">
        <v>0.3</v>
      </c>
    </row>
    <row r="16" spans="1:19" ht="12" x14ac:dyDescent="0.25">
      <c r="A16" s="4" t="s">
        <v>2</v>
      </c>
      <c r="B16" s="4">
        <f t="shared" ref="B16:B24" si="0">B15+1</f>
        <v>2022</v>
      </c>
      <c r="C16" s="21" t="s">
        <v>27</v>
      </c>
      <c r="D16" s="23">
        <v>629.7131039781068</v>
      </c>
      <c r="E16" s="65">
        <v>0.59741874069971435</v>
      </c>
      <c r="F16" s="22">
        <v>-0.20655746944261733</v>
      </c>
      <c r="G16" s="23">
        <v>220882.05157824195</v>
      </c>
      <c r="H16" s="22">
        <v>1.2293018308477599</v>
      </c>
      <c r="I16" s="22"/>
      <c r="J16" s="23">
        <v>260.90273440630153</v>
      </c>
      <c r="K16" s="65">
        <v>0.75355276519971559</v>
      </c>
      <c r="L16" s="24">
        <v>7.2410474493223576E-2</v>
      </c>
      <c r="M16" s="22"/>
      <c r="N16" s="25">
        <v>0.58567999814821647</v>
      </c>
      <c r="O16" s="67">
        <v>0.37068658395217691</v>
      </c>
      <c r="P16" s="22"/>
      <c r="Q16" s="26">
        <v>7.0000000000000007E-2</v>
      </c>
      <c r="R16" s="5">
        <f>((1-Q16)^(B16-$B$14))*$J$14/H16</f>
        <v>262.26048265988766</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243.90224887369553</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226.8290914525368</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210.95105505085925</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196.18448119729905</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182.45156751348813</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169.67995778754394</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157.80236074241583</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146.75619549044671</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6C4B2F77-CED5-4D2D-8B99-0FDE6A98CC7C}"/>
  </hyperlinks>
  <pageMargins left="0.7" right="0.7" top="0.75" bottom="0.75" header="0.3" footer="0.3"/>
  <pageSetup orientation="portrait" r:id="rId2"/>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Trajectory_Scope1&amp;2</vt:lpstr>
      <vt:lpstr>Trajectory_Scope3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Chang</dc:creator>
  <cp:lastModifiedBy>Wu, Isabelle</cp:lastModifiedBy>
  <cp:lastPrinted>2023-05-17T07:26:48Z</cp:lastPrinted>
  <dcterms:created xsi:type="dcterms:W3CDTF">2023-03-06T08:55:26Z</dcterms:created>
  <dcterms:modified xsi:type="dcterms:W3CDTF">2023-06-14T03:28:09Z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2023-06-12T10:22:57Z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bf1279cf-a844-4d06-b5d5-77a13da359f3</vt:lpwstr>
  </property>
  <property fmtid="{D5CDD505-2E9C-101B-9397-08002B2CF9AE}" pid="8" name="MSIP_Label_16ffedc7-8dd7-4346-b906-eaa072ee5258_ContentBits">
    <vt:lpwstr>1</vt:lpwstr>
  </property>
</Properties>
</file>